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_khoa_so" sheetId="1" state="visible" r:id="rId1"/>
    <sheet xmlns:r="http://schemas.openxmlformats.org/officeDocument/2006/relationships" name="Tong_ho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6" customWidth="1" min="1" max="1"/>
    <col width="58" customWidth="1" min="2" max="2"/>
    <col width="20" customWidth="1" min="3" max="3"/>
    <col width="22" customWidth="1" min="4" max="4"/>
    <col width="40" customWidth="1" min="5" max="5"/>
    <col width="14" customWidth="1" min="6" max="6"/>
    <col width="40" customWidth="1" min="7" max="7"/>
    <col width="24" customWidth="1" min="8" max="8"/>
  </cols>
  <sheetData>
    <row r="1">
      <c r="A1" s="1" t="inlineStr">
        <is>
          <t>Mã</t>
        </is>
      </c>
      <c r="B1" s="1" t="inlineStr">
        <is>
          <t>Việc</t>
        </is>
      </c>
      <c r="C1" s="1" t="inlineStr">
        <is>
          <t>Người làm</t>
        </is>
      </c>
      <c r="D1" s="1" t="inlineStr">
        <is>
          <t>Trạng thái người làm báo</t>
        </is>
      </c>
      <c r="E1" s="1" t="inlineStr">
        <is>
          <t>Bằng chứng (đường dẫn, tên tệp)</t>
        </is>
      </c>
      <c r="F1" s="1" t="inlineStr">
        <is>
          <t>Số chưa khớp</t>
        </is>
      </c>
      <c r="G1" s="1" t="inlineStr">
        <is>
          <t>Ghi chú</t>
        </is>
      </c>
      <c r="H1" s="1" t="inlineStr">
        <is>
          <t>Đánh giá (công thức)</t>
        </is>
      </c>
    </row>
    <row r="2">
      <c r="A2" t="inlineStr">
        <is>
          <t>K01</t>
        </is>
      </c>
      <c r="B2" t="inlineStr">
        <is>
          <t>Đối chiếu sao kê tài khoản thu tiền hàng với sổ tiền gửi</t>
        </is>
      </c>
      <c r="C2" t="inlineStr">
        <is>
          <t>Kế toán tiền</t>
        </is>
      </c>
      <c r="D2" t="inlineStr">
        <is>
          <t>Có số chưa khớp</t>
        </is>
      </c>
      <c r="E2" t="inlineStr">
        <is>
          <t>Bảng điều chỉnh T9 (thư mục 09/ngan-hang)</t>
        </is>
      </c>
      <c r="F2" s="2" t="n">
        <v>7000000</v>
      </c>
      <c r="G2" t="inlineStr">
        <is>
          <t>Khoản 7.000.000 chưa rõ người chuyển</t>
        </is>
      </c>
      <c r="H2">
        <f>IF(AND(D2="Xong",E2=""),"Thiếu bằng chứng",IF(AND(D2="Không áp dụng",G2=""),"Thiếu lý do không áp dụng",IF(OR(D2="Xong",D2="Không áp dụng"),"Đạt",IF(D2="Có số chưa khớp","Còn mở (có số)","Còn mở"))))</f>
        <v/>
      </c>
    </row>
    <row r="3">
      <c r="A3" t="inlineStr">
        <is>
          <t>K02</t>
        </is>
      </c>
      <c r="B3" t="inlineStr">
        <is>
          <t>Đối chiếu sao kê tài khoản chi lương và nhà cung cấp</t>
        </is>
      </c>
      <c r="C3" t="inlineStr">
        <is>
          <t>Kế toán tiền</t>
        </is>
      </c>
      <c r="D3" t="inlineStr">
        <is>
          <t>Xong</t>
        </is>
      </c>
      <c r="E3" t="inlineStr">
        <is>
          <t>Bảng điều chỉnh TK2 T9</t>
        </is>
      </c>
      <c r="F3" s="2" t="n">
        <v>0</v>
      </c>
      <c r="G3" t="inlineStr"/>
      <c r="H3">
        <f>IF(AND(D3="Xong",E3=""),"Thiếu bằng chứng",IF(AND(D3="Không áp dụng",G3=""),"Thiếu lý do không áp dụng",IF(OR(D3="Xong",D3="Không áp dụng"),"Đạt",IF(D3="Có số chưa khớp","Còn mở (có số)","Còn mở"))))</f>
        <v/>
      </c>
    </row>
    <row r="4">
      <c r="A4" t="inlineStr">
        <is>
          <t>K03</t>
        </is>
      </c>
      <c r="B4" t="inlineStr">
        <is>
          <t>Kiểm quỹ tiền mặt, biên bản kiểm quỹ cuối tháng</t>
        </is>
      </c>
      <c r="C4" t="inlineStr">
        <is>
          <t>Thủ quỹ</t>
        </is>
      </c>
      <c r="D4" t="inlineStr">
        <is>
          <t>Xong</t>
        </is>
      </c>
      <c r="E4" t="inlineStr"/>
      <c r="F4" s="2" t="n">
        <v>0</v>
      </c>
      <c r="G4" t="inlineStr">
        <is>
          <t>Chưa đính kèm biên bản</t>
        </is>
      </c>
      <c r="H4">
        <f>IF(AND(D4="Xong",E4=""),"Thiếu bằng chứng",IF(AND(D4="Không áp dụng",G4=""),"Thiếu lý do không áp dụng",IF(OR(D4="Xong",D4="Không áp dụng"),"Đạt",IF(D4="Có số chưa khớp","Còn mở (có số)","Còn mở"))))</f>
        <v/>
      </c>
    </row>
    <row r="5">
      <c r="A5" t="inlineStr">
        <is>
          <t>K04</t>
        </is>
      </c>
      <c r="B5" t="inlineStr">
        <is>
          <t>Ghép hóa đơn đầu vào đã nhận với sổ, tra cứu trạng thái</t>
        </is>
      </c>
      <c r="C5" t="inlineStr">
        <is>
          <t>Kế toán mua hàng</t>
        </is>
      </c>
      <c r="D5" t="inlineStr">
        <is>
          <t>Đang làm</t>
        </is>
      </c>
      <c r="E5" t="inlineStr">
        <is>
          <t>Bảng hóa đơn XML T9</t>
        </is>
      </c>
      <c r="F5" s="2" t="n">
        <v>0</v>
      </c>
      <c r="G5" t="inlineStr">
        <is>
          <t>Còn 1 hóa đơn lệch tổng chờ bản gốc</t>
        </is>
      </c>
      <c r="H5">
        <f>IF(AND(D5="Xong",E5=""),"Thiếu bằng chứng",IF(AND(D5="Không áp dụng",G5=""),"Thiếu lý do không áp dụng",IF(OR(D5="Xong",D5="Không áp dụng"),"Đạt",IF(D5="Có số chưa khớp","Còn mở (có số)","Còn mở"))))</f>
        <v/>
      </c>
    </row>
    <row r="6">
      <c r="A6" t="inlineStr">
        <is>
          <t>K05</t>
        </is>
      </c>
      <c r="B6" t="inlineStr">
        <is>
          <t>Bảng kê hóa đơn bán ra khớp doanh thu ghi sổ</t>
        </is>
      </c>
      <c r="C6" t="inlineStr">
        <is>
          <t>Kế toán bán hàng</t>
        </is>
      </c>
      <c r="D6" t="inlineStr">
        <is>
          <t>Xong</t>
        </is>
      </c>
      <c r="E6" t="inlineStr">
        <is>
          <t>Bảng so khớp bán ra T9</t>
        </is>
      </c>
      <c r="F6" s="2" t="n">
        <v>0</v>
      </c>
      <c r="G6" t="inlineStr"/>
      <c r="H6">
        <f>IF(AND(D6="Xong",E6=""),"Thiếu bằng chứng",IF(AND(D6="Không áp dụng",G6=""),"Thiếu lý do không áp dụng",IF(OR(D6="Xong",D6="Không áp dụng"),"Đạt",IF(D6="Có số chưa khớp","Còn mở (có số)","Còn mở"))))</f>
        <v/>
      </c>
    </row>
    <row r="7">
      <c r="A7" t="inlineStr">
        <is>
          <t>K06</t>
        </is>
      </c>
      <c r="B7" t="inlineStr">
        <is>
          <t>Bảng tuổi nợ phải thu, tiền về chưa phân bổ</t>
        </is>
      </c>
      <c r="C7" t="inlineStr">
        <is>
          <t>Kế toán công nợ</t>
        </is>
      </c>
      <c r="D7" t="inlineStr">
        <is>
          <t>Có số chưa khớp</t>
        </is>
      </c>
      <c r="E7" t="inlineStr">
        <is>
          <t>Tuổi nợ 30/09</t>
        </is>
      </c>
      <c r="F7" s="2" t="n">
        <v>30000000</v>
      </c>
      <c r="G7" t="inlineStr">
        <is>
          <t>30.000.000 của KH-B chưa rõ trả HĐ nào</t>
        </is>
      </c>
      <c r="H7">
        <f>IF(AND(D7="Xong",E7=""),"Thiếu bằng chứng",IF(AND(D7="Không áp dụng",G7=""),"Thiếu lý do không áp dụng",IF(OR(D7="Xong",D7="Không áp dụng"),"Đạt",IF(D7="Có số chưa khớp","Còn mở (có số)","Còn mở"))))</f>
        <v/>
      </c>
    </row>
    <row r="8">
      <c r="A8" t="inlineStr">
        <is>
          <t>K07</t>
        </is>
      </c>
      <c r="B8" t="inlineStr">
        <is>
          <t>Đối chiếu công nợ phải trả với nhà cung cấp lớn</t>
        </is>
      </c>
      <c r="C8" t="inlineStr">
        <is>
          <t>Kế toán công nợ</t>
        </is>
      </c>
      <c r="D8" t="inlineStr">
        <is>
          <t>Xong</t>
        </is>
      </c>
      <c r="E8" t="inlineStr">
        <is>
          <t>Thư xác nhận NCC-03 đã ký</t>
        </is>
      </c>
      <c r="F8" s="2" t="n">
        <v>0</v>
      </c>
      <c r="G8" t="inlineStr"/>
      <c r="H8">
        <f>IF(AND(D8="Xong",E8=""),"Thiếu bằng chứng",IF(AND(D8="Không áp dụng",G8=""),"Thiếu lý do không áp dụng",IF(OR(D8="Xong",D8="Không áp dụng"),"Đạt",IF(D8="Có số chưa khớp","Còn mở (có số)","Còn mở"))))</f>
        <v/>
      </c>
    </row>
    <row r="9">
      <c r="A9" t="inlineStr">
        <is>
          <t>K08</t>
        </is>
      </c>
      <c r="B9" t="inlineStr">
        <is>
          <t>Kiểm kê kho, so tồn kho thực tế với sổ</t>
        </is>
      </c>
      <c r="C9" t="inlineStr">
        <is>
          <t>Thủ kho, kế toán kho</t>
        </is>
      </c>
      <c r="D9" t="inlineStr">
        <is>
          <t>Có số chưa khớp</t>
        </is>
      </c>
      <c r="E9" t="inlineStr">
        <is>
          <t>Biên bản kiểm kê 30/09</t>
        </is>
      </c>
      <c r="F9" s="2" t="n">
        <v>2350000</v>
      </c>
      <c r="G9" t="inlineStr">
        <is>
          <t>Thiếu 5 thùng mực in, chưa rõ nguyên nhân</t>
        </is>
      </c>
      <c r="H9">
        <f>IF(AND(D9="Xong",E9=""),"Thiếu bằng chứng",IF(AND(D9="Không áp dụng",G9=""),"Thiếu lý do không áp dụng",IF(OR(D9="Xong",D9="Không áp dụng"),"Đạt",IF(D9="Có số chưa khớp","Còn mở (có số)","Còn mở"))))</f>
        <v/>
      </c>
    </row>
    <row r="10">
      <c r="A10" t="inlineStr">
        <is>
          <t>K09</t>
        </is>
      </c>
      <c r="B10" t="inlineStr">
        <is>
          <t>Bảng lương đã duyệt khớp số đã chi</t>
        </is>
      </c>
      <c r="C10" t="inlineStr">
        <is>
          <t>Kế toán lương</t>
        </is>
      </c>
      <c r="D10" t="inlineStr">
        <is>
          <t>Xong</t>
        </is>
      </c>
      <c r="E10" t="inlineStr">
        <is>
          <t>Bảng lương T9 có chữ ký</t>
        </is>
      </c>
      <c r="F10" s="2" t="n">
        <v>0</v>
      </c>
      <c r="G10" t="inlineStr"/>
      <c r="H10">
        <f>IF(AND(D10="Xong",E10=""),"Thiếu bằng chứng",IF(AND(D10="Không áp dụng",G10=""),"Thiếu lý do không áp dụng",IF(OR(D10="Xong",D10="Không áp dụng"),"Đạt",IF(D10="Có số chưa khớp","Còn mở (có số)","Còn mở"))))</f>
        <v/>
      </c>
    </row>
    <row r="11">
      <c r="A11" t="inlineStr">
        <is>
          <t>K10</t>
        </is>
      </c>
      <c r="B11" t="inlineStr">
        <is>
          <t>Phân bổ chi phí trả trước, khấu hao tài sản</t>
        </is>
      </c>
      <c r="C11" t="inlineStr">
        <is>
          <t>Kế toán tổng hợp</t>
        </is>
      </c>
      <c r="D11" t="inlineStr">
        <is>
          <t>Xong</t>
        </is>
      </c>
      <c r="E11" t="inlineStr">
        <is>
          <t>Bảng phân bổ T9</t>
        </is>
      </c>
      <c r="F11" s="2" t="n">
        <v>0</v>
      </c>
      <c r="G11" t="inlineStr"/>
      <c r="H11">
        <f>IF(AND(D11="Xong",E11=""),"Thiếu bằng chứng",IF(AND(D11="Không áp dụng",G11=""),"Thiếu lý do không áp dụng",IF(OR(D11="Xong",D11="Không áp dụng"),"Đạt",IF(D11="Có số chưa khớp","Còn mở (có số)","Còn mở"))))</f>
        <v/>
      </c>
    </row>
    <row r="12">
      <c r="A12" t="inlineStr">
        <is>
          <t>K11</t>
        </is>
      </c>
      <c r="B12" t="inlineStr">
        <is>
          <t>Chi phí đã phát sinh chưa có hóa đơn (điện, nước, thuê) cần ghi nhận</t>
        </is>
      </c>
      <c r="C12" t="inlineStr">
        <is>
          <t>Kế toán tổng hợp</t>
        </is>
      </c>
      <c r="D12" t="inlineStr">
        <is>
          <t>Chưa làm</t>
        </is>
      </c>
      <c r="E12" t="inlineStr"/>
      <c r="F12" s="2" t="n">
        <v>0</v>
      </c>
      <c r="G12" t="inlineStr"/>
      <c r="H12">
        <f>IF(AND(D12="Xong",E12=""),"Thiếu bằng chứng",IF(AND(D12="Không áp dụng",G12=""),"Thiếu lý do không áp dụng",IF(OR(D12="Xong",D12="Không áp dụng"),"Đạt",IF(D12="Có số chưa khớp","Còn mở (có số)","Còn mở"))))</f>
        <v/>
      </c>
    </row>
    <row r="13">
      <c r="A13" t="inlineStr">
        <is>
          <t>K12</t>
        </is>
      </c>
      <c r="B13" t="inlineStr">
        <is>
          <t>Tạm ứng nhân viên quá hạn hoàn ứng</t>
        </is>
      </c>
      <c r="C13" t="inlineStr">
        <is>
          <t>Kế toán thanh toán</t>
        </is>
      </c>
      <c r="D13" t="inlineStr">
        <is>
          <t>Không áp dụng</t>
        </is>
      </c>
      <c r="E13" t="inlineStr"/>
      <c r="F13" s="2" t="n">
        <v>0</v>
      </c>
      <c r="G13" t="inlineStr">
        <is>
          <t>Tháng 9 không có tạm ứng</t>
        </is>
      </c>
      <c r="H13">
        <f>IF(AND(D13="Xong",E13=""),"Thiếu bằng chứng",IF(AND(D13="Không áp dụng",G13=""),"Thiếu lý do không áp dụng",IF(OR(D13="Xong",D13="Không áp dụng"),"Đạt",IF(D13="Có số chưa khớp","Còn mở (có số)","Còn mở"))))</f>
        <v/>
      </c>
    </row>
    <row r="14">
      <c r="A14" t="inlineStr">
        <is>
          <t>K13</t>
        </is>
      </c>
      <c r="B14" t="inlineStr">
        <is>
          <t>Bảng cân đối số phát sinh: tài khoản dư bất thường</t>
        </is>
      </c>
      <c r="C14" t="inlineStr">
        <is>
          <t>Kế toán tổng hợp</t>
        </is>
      </c>
      <c r="D14" t="inlineStr">
        <is>
          <t>Chưa làm</t>
        </is>
      </c>
      <c r="E14" t="inlineStr"/>
      <c r="F14" s="2" t="n">
        <v>0</v>
      </c>
      <c r="G14" t="inlineStr">
        <is>
          <t>Làm sau khi xong K01-K11</t>
        </is>
      </c>
      <c r="H14">
        <f>IF(AND(D14="Xong",E14=""),"Thiếu bằng chứng",IF(AND(D14="Không áp dụng",G14=""),"Thiếu lý do không áp dụng",IF(OR(D14="Xong",D14="Không áp dụng"),"Đạt",IF(D14="Có số chưa khớp","Còn mở (có số)","Còn mở"))))</f>
        <v/>
      </c>
    </row>
    <row r="15">
      <c r="A15" t="inlineStr">
        <is>
          <t>K14</t>
        </is>
      </c>
      <c r="B15" t="inlineStr">
        <is>
          <t>Kế toán trưởng soát xét, ký duyệt khóa sổ</t>
        </is>
      </c>
      <c r="C15" t="inlineStr">
        <is>
          <t>Kế toán trưởng</t>
        </is>
      </c>
      <c r="D15" t="inlineStr">
        <is>
          <t>Chưa làm</t>
        </is>
      </c>
      <c r="E15" t="inlineStr"/>
      <c r="F15" s="2" t="n">
        <v>0</v>
      </c>
      <c r="G15" t="inlineStr"/>
      <c r="H15">
        <f>IF(AND(D15="Xong",E15=""),"Thiếu bằng chứng",IF(AND(D15="Không áp dụng",G15=""),"Thiếu lý do không áp dụng",IF(OR(D15="Xong",D15="Không áp dụng"),"Đạt",IF(D15="Có số chưa khớp","Còn mở (có số)","Còn mở"))))</f>
        <v/>
      </c>
    </row>
    <row r="17">
      <c r="A17" t="inlineStr">
        <is>
          <t>Dữ liệu giả lập của AI Thạo Việc; checklist là ví dụ biên tập, không phải danh mục theo quy định.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1" t="inlineStr">
        <is>
          <t>Chỉ tiêu</t>
        </is>
      </c>
      <c r="B1" s="1" t="inlineStr">
        <is>
          <t>Giá trị</t>
        </is>
      </c>
    </row>
    <row r="2">
      <c r="A2" t="inlineStr">
        <is>
          <t>Đạt</t>
        </is>
      </c>
      <c r="B2">
        <f>COUNTIF(Checklist_khoa_so!H:H,"Đạt")</f>
        <v/>
      </c>
    </row>
    <row r="3">
      <c r="A3" t="inlineStr">
        <is>
          <t>Thiếu bằng chứng</t>
        </is>
      </c>
      <c r="B3">
        <f>COUNTIF(Checklist_khoa_so!H:H,"Thiếu bằng chứng")</f>
        <v/>
      </c>
    </row>
    <row r="4">
      <c r="A4" t="inlineStr">
        <is>
          <t>Thiếu lý do không áp dụng</t>
        </is>
      </c>
      <c r="B4">
        <f>COUNTIF(Checklist_khoa_so!H:H,"Thiếu lý do không áp dụng")</f>
        <v/>
      </c>
    </row>
    <row r="5">
      <c r="A5" t="inlineStr">
        <is>
          <t>Còn mở (có số)</t>
        </is>
      </c>
      <c r="B5">
        <f>COUNTIF(Checklist_khoa_so!H:H,"Còn mở (có số)")</f>
        <v/>
      </c>
    </row>
    <row r="6">
      <c r="A6" t="inlineStr">
        <is>
          <t>Còn mở</t>
        </is>
      </c>
      <c r="B6">
        <f>COUNTIF(Checklist_khoa_so!H:H,"Còn mở")</f>
        <v/>
      </c>
    </row>
    <row r="7">
      <c r="A7" t="inlineStr">
        <is>
          <t>Tổng số mục</t>
        </is>
      </c>
      <c r="B7">
        <f>SUM(B2:B6)</f>
        <v/>
      </c>
    </row>
    <row r="8">
      <c r="A8" t="inlineStr">
        <is>
          <t>Tổng số chưa khớp</t>
        </is>
      </c>
      <c r="B8" s="2">
        <f>SUM(Checklist_khoa_so!F:F)</f>
        <v/>
      </c>
    </row>
    <row r="9">
      <c r="A9" t="inlineStr">
        <is>
          <t>Sẵn sàng khóa sổ?</t>
        </is>
      </c>
      <c r="B9">
        <f>IF(B2=B7,"Có","Chưa")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2026-10-05T17:25:24Z</dcterms:created>
  <dcterms:modified xmlns:dcterms="http://purl.org/dc/terms/" xmlns:xsi="http://www.w3.org/2001/XMLSchema-instance" xsi:type="dcterms:W3CDTF">2026-10-05T17:25:24Z</dcterms:modified>
</cp:coreProperties>
</file>