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_tien_gui" sheetId="1" state="visible" r:id="rId1"/>
    <sheet xmlns:r="http://schemas.openxmlformats.org/officeDocument/2006/relationships" name="Sao_ke" sheetId="2" state="visible" r:id="rId2"/>
    <sheet xmlns:r="http://schemas.openxmlformats.org/officeDocument/2006/relationships" name="Dap_an_ghep" sheetId="3" state="visible" r:id="rId3"/>
    <sheet xmlns:r="http://schemas.openxmlformats.org/officeDocument/2006/relationships" name="Kiem_to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46" customWidth="1" min="3" max="3"/>
    <col width="20" customWidth="1" min="4" max="4"/>
  </cols>
  <sheetData>
    <row r="1">
      <c r="A1" s="1" t="inlineStr">
        <is>
          <t>Mã dòng</t>
        </is>
      </c>
      <c r="B1" s="1" t="inlineStr">
        <is>
          <t>Ngày ghi sổ</t>
        </is>
      </c>
      <c r="C1" s="1" t="inlineStr">
        <is>
          <t>Diễn giải</t>
        </is>
      </c>
      <c r="D1" s="1" t="inlineStr">
        <is>
          <t>Số tiền (+thu, -chi)</t>
        </is>
      </c>
    </row>
    <row r="2">
      <c r="A2" t="inlineStr">
        <is>
          <t>B01</t>
        </is>
      </c>
      <c r="B2" t="inlineStr">
        <is>
          <t>03/09/2026</t>
        </is>
      </c>
      <c r="C2" t="inlineStr">
        <is>
          <t>Thu KH-HN01 thanh toán HĐ 0000215</t>
        </is>
      </c>
      <c r="D2" s="2" t="n">
        <v>33000000</v>
      </c>
    </row>
    <row r="3">
      <c r="A3" t="inlineStr">
        <is>
          <t>B02</t>
        </is>
      </c>
      <c r="B3" t="inlineStr">
        <is>
          <t>05/09/2026</t>
        </is>
      </c>
      <c r="C3" t="inlineStr">
        <is>
          <t>Thu KH-HN02 thanh toán HĐ 0000218</t>
        </is>
      </c>
      <c r="D3" s="2" t="n">
        <v>55000000</v>
      </c>
    </row>
    <row r="4">
      <c r="A4" t="inlineStr">
        <is>
          <t>B03</t>
        </is>
      </c>
      <c r="B4" t="inlineStr">
        <is>
          <t>08/09/2026</t>
        </is>
      </c>
      <c r="C4" t="inlineStr">
        <is>
          <t>Thu KH-HN03 thanh toán HĐ 0000220</t>
        </is>
      </c>
      <c r="D4" s="2" t="n">
        <v>22000000</v>
      </c>
    </row>
    <row r="5">
      <c r="A5" t="inlineStr">
        <is>
          <t>B04</t>
        </is>
      </c>
      <c r="B5" t="inlineStr">
        <is>
          <t>08/09/2026</t>
        </is>
      </c>
      <c r="C5" t="inlineStr">
        <is>
          <t>Thu KH-HN03 thanh toán HĐ 0000221</t>
        </is>
      </c>
      <c r="D5" s="2" t="n">
        <v>16500000</v>
      </c>
    </row>
    <row r="6">
      <c r="A6" t="inlineStr">
        <is>
          <t>B05</t>
        </is>
      </c>
      <c r="B6" t="inlineStr">
        <is>
          <t>10/09/2026</t>
        </is>
      </c>
      <c r="C6" t="inlineStr">
        <is>
          <t>Chi NCC-07 thanh toán HĐ mua hàng 00451</t>
        </is>
      </c>
      <c r="D6" s="2" t="n">
        <v>-44000000</v>
      </c>
    </row>
    <row r="7">
      <c r="A7" t="inlineStr">
        <is>
          <t>B06</t>
        </is>
      </c>
      <c r="B7" t="inlineStr">
        <is>
          <t>15/09/2026</t>
        </is>
      </c>
      <c r="C7" t="inlineStr">
        <is>
          <t>Thu KH-HN04 thanh toán HĐ 0000230</t>
        </is>
      </c>
      <c r="D7" s="2" t="n">
        <v>27500000</v>
      </c>
    </row>
    <row r="8">
      <c r="A8" t="inlineStr">
        <is>
          <t>B07</t>
        </is>
      </c>
      <c r="B8" t="inlineStr">
        <is>
          <t>18/09/2026</t>
        </is>
      </c>
      <c r="C8" t="inlineStr">
        <is>
          <t>Chi hoàn tiền KH-HN05 trả lại hàng</t>
        </is>
      </c>
      <c r="D8" s="2" t="n">
        <v>-5500000</v>
      </c>
    </row>
    <row r="9">
      <c r="A9" t="inlineStr">
        <is>
          <t>B08</t>
        </is>
      </c>
      <c r="B9" t="inlineStr">
        <is>
          <t>20/09/2026</t>
        </is>
      </c>
      <c r="C9" t="inlineStr">
        <is>
          <t>Chi NCC-09 tiền thuê kho tháng 9</t>
        </is>
      </c>
      <c r="D9" s="2" t="n">
        <v>-15000000</v>
      </c>
    </row>
    <row r="10">
      <c r="A10" t="inlineStr">
        <is>
          <t>B09</t>
        </is>
      </c>
      <c r="B10" t="inlineStr">
        <is>
          <t>25/09/2026</t>
        </is>
      </c>
      <c r="C10" t="inlineStr">
        <is>
          <t>Thu KH-HN06 thanh toán HĐ 0000241</t>
        </is>
      </c>
      <c r="D10" s="2" t="n">
        <v>18700000</v>
      </c>
    </row>
    <row r="11">
      <c r="A11" t="inlineStr">
        <is>
          <t>B10</t>
        </is>
      </c>
      <c r="B11" t="inlineStr">
        <is>
          <t>29/09/2026</t>
        </is>
      </c>
      <c r="C11" t="inlineStr">
        <is>
          <t>Thu KH-HN07 thanh toán HĐ 0000245</t>
        </is>
      </c>
      <c r="D11" s="2" t="n">
        <v>9900000</v>
      </c>
    </row>
    <row r="12">
      <c r="A12" t="inlineStr">
        <is>
          <t>B11</t>
        </is>
      </c>
      <c r="B12" t="inlineStr">
        <is>
          <t>30/09/2026</t>
        </is>
      </c>
      <c r="C12" t="inlineStr">
        <is>
          <t>Chi NCC-11 thanh toán HĐ 00477</t>
        </is>
      </c>
      <c r="D12" s="2" t="n">
        <v>-12100000</v>
      </c>
    </row>
    <row r="13">
      <c r="A13" t="inlineStr">
        <is>
          <t>B12</t>
        </is>
      </c>
      <c r="B13" t="inlineStr">
        <is>
          <t>04/09/2026</t>
        </is>
      </c>
      <c r="C13" t="inlineStr">
        <is>
          <t>Thu KH-HN01 thanh toán HĐ 0000215</t>
        </is>
      </c>
      <c r="D13" s="2" t="n">
        <v>33000000</v>
      </c>
    </row>
    <row r="15">
      <c r="A15" t="inlineStr">
        <is>
          <t>Dữ liệu giả lập của AI Thạo Việc, không phải giao dịch thật.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34" customWidth="1" min="3" max="3"/>
    <col width="20" customWidth="1" min="4" max="4"/>
  </cols>
  <sheetData>
    <row r="1">
      <c r="A1" s="1" t="inlineStr">
        <is>
          <t>Mã dòng</t>
        </is>
      </c>
      <c r="B1" s="1" t="inlineStr">
        <is>
          <t>Ngày giao dịch</t>
        </is>
      </c>
      <c r="C1" s="1" t="inlineStr">
        <is>
          <t>Nội dung</t>
        </is>
      </c>
      <c r="D1" s="1" t="inlineStr">
        <is>
          <t>Số tiền (+vào, -ra)</t>
        </is>
      </c>
    </row>
    <row r="2">
      <c r="A2" t="inlineStr">
        <is>
          <t>S01</t>
        </is>
      </c>
      <c r="B2" t="inlineStr">
        <is>
          <t>03/09/2026</t>
        </is>
      </c>
      <c r="C2" t="inlineStr">
        <is>
          <t>KH-HN01 TT HD 0000215</t>
        </is>
      </c>
      <c r="D2" s="2" t="n">
        <v>33000000</v>
      </c>
    </row>
    <row r="3">
      <c r="A3" t="inlineStr">
        <is>
          <t>S02</t>
        </is>
      </c>
      <c r="B3" t="inlineStr">
        <is>
          <t>05/09/2026</t>
        </is>
      </c>
      <c r="C3" t="inlineStr">
        <is>
          <t>KH-HN02 TT HD 218 DOT 1</t>
        </is>
      </c>
      <c r="D3" s="2" t="n">
        <v>30000000</v>
      </c>
    </row>
    <row r="4">
      <c r="A4" t="inlineStr">
        <is>
          <t>S03</t>
        </is>
      </c>
      <c r="B4" t="inlineStr">
        <is>
          <t>08/09/2026</t>
        </is>
      </c>
      <c r="C4" t="inlineStr">
        <is>
          <t>KH-HN03 TT HD 220 221</t>
        </is>
      </c>
      <c r="D4" s="2" t="n">
        <v>38500000</v>
      </c>
    </row>
    <row r="5">
      <c r="A5" t="inlineStr">
        <is>
          <t>S04</t>
        </is>
      </c>
      <c r="B5" t="inlineStr">
        <is>
          <t>10/09/2026</t>
        </is>
      </c>
      <c r="C5" t="inlineStr">
        <is>
          <t>TT NCC-07 HD 00451</t>
        </is>
      </c>
      <c r="D5" s="2" t="n">
        <v>-44000000</v>
      </c>
    </row>
    <row r="6">
      <c r="A6" t="inlineStr">
        <is>
          <t>S05</t>
        </is>
      </c>
      <c r="B6" t="inlineStr">
        <is>
          <t>10/09/2026</t>
        </is>
      </c>
      <c r="C6" t="inlineStr">
        <is>
          <t>PHI CHUYEN TIEN</t>
        </is>
      </c>
      <c r="D6" s="2" t="n">
        <v>-11000</v>
      </c>
    </row>
    <row r="7">
      <c r="A7" t="inlineStr">
        <is>
          <t>S06</t>
        </is>
      </c>
      <c r="B7" t="inlineStr">
        <is>
          <t>12/09/2026</t>
        </is>
      </c>
      <c r="C7" t="inlineStr">
        <is>
          <t>KH-HN02 TT HD 218 DOT 2</t>
        </is>
      </c>
      <c r="D7" s="2" t="n">
        <v>25000000</v>
      </c>
    </row>
    <row r="8">
      <c r="A8" t="inlineStr">
        <is>
          <t>S07</t>
        </is>
      </c>
      <c r="B8" t="inlineStr">
        <is>
          <t>15/09/2026</t>
        </is>
      </c>
      <c r="C8" t="inlineStr">
        <is>
          <t>KH-HN04 TT HD 230</t>
        </is>
      </c>
      <c r="D8" s="2" t="n">
        <v>27489000</v>
      </c>
    </row>
    <row r="9">
      <c r="A9" t="inlineStr">
        <is>
          <t>S08</t>
        </is>
      </c>
      <c r="B9" t="inlineStr">
        <is>
          <t>18/09/2026</t>
        </is>
      </c>
      <c r="C9" t="inlineStr">
        <is>
          <t>HOAN TIEN KH-HN05</t>
        </is>
      </c>
      <c r="D9" s="2" t="n">
        <v>-5500000</v>
      </c>
    </row>
    <row r="10">
      <c r="A10" t="inlineStr">
        <is>
          <t>S09</t>
        </is>
      </c>
      <c r="B10" t="inlineStr">
        <is>
          <t>20/09/2026</t>
        </is>
      </c>
      <c r="C10" t="inlineStr">
        <is>
          <t>TT NCC-09 THUE KHO T9</t>
        </is>
      </c>
      <c r="D10" s="2" t="n">
        <v>-15000000</v>
      </c>
    </row>
    <row r="11">
      <c r="A11" t="inlineStr">
        <is>
          <t>S10</t>
        </is>
      </c>
      <c r="B11" t="inlineStr">
        <is>
          <t>22/09/2026</t>
        </is>
      </c>
      <c r="C11" t="inlineStr">
        <is>
          <t>CHUYEN TIEN</t>
        </is>
      </c>
      <c r="D11" s="2" t="n">
        <v>7000000</v>
      </c>
    </row>
    <row r="12">
      <c r="A12" t="inlineStr">
        <is>
          <t>S11</t>
        </is>
      </c>
      <c r="B12" t="inlineStr">
        <is>
          <t>25/09/2026</t>
        </is>
      </c>
      <c r="C12" t="inlineStr">
        <is>
          <t>CK KH HN06 HD 241</t>
        </is>
      </c>
      <c r="D12" s="2" t="n">
        <v>18700000</v>
      </c>
    </row>
    <row r="13">
      <c r="A13" t="inlineStr">
        <is>
          <t>S12</t>
        </is>
      </c>
      <c r="B13" t="inlineStr">
        <is>
          <t>30/09/2026</t>
        </is>
      </c>
      <c r="C13" t="inlineStr">
        <is>
          <t>LAI TIEN GUI</t>
        </is>
      </c>
      <c r="D13" s="2" t="n">
        <v>15230</v>
      </c>
    </row>
    <row r="14">
      <c r="A14" t="inlineStr">
        <is>
          <t>S13</t>
        </is>
      </c>
      <c r="B14" t="inlineStr">
        <is>
          <t>30/09/2026</t>
        </is>
      </c>
      <c r="C14" t="inlineStr">
        <is>
          <t>PHI QUAN LY TK</t>
        </is>
      </c>
      <c r="D14" s="2" t="n">
        <v>-22000</v>
      </c>
    </row>
    <row r="16">
      <c r="A16" t="inlineStr">
        <is>
          <t>Dữ liệu giả lập của AI Thạo Việc, không phải giao dịch thật.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60" customWidth="1" min="4" max="4"/>
  </cols>
  <sheetData>
    <row r="1">
      <c r="A1" s="1" t="inlineStr">
        <is>
          <t>Dòng sao kê</t>
        </is>
      </c>
      <c r="B1" s="1" t="inlineStr">
        <is>
          <t>Dòng sổ</t>
        </is>
      </c>
      <c r="C1" s="1" t="inlineStr">
        <is>
          <t>Kết luận</t>
        </is>
      </c>
      <c r="D1" s="1" t="inlineStr">
        <is>
          <t>Căn cứ, ghi chú</t>
        </is>
      </c>
    </row>
    <row r="2">
      <c r="A2" t="inlineStr">
        <is>
          <t>S01</t>
        </is>
      </c>
      <c r="B2" t="inlineStr">
        <is>
          <t>B01</t>
        </is>
      </c>
      <c r="C2" t="inlineStr">
        <is>
          <t>Khớp</t>
        </is>
      </c>
      <c r="D2" t="inlineStr"/>
    </row>
    <row r="3">
      <c r="A3" t="inlineStr">
        <is>
          <t>S02, S06</t>
        </is>
      </c>
      <c r="B3" t="inlineStr">
        <is>
          <t>B02</t>
        </is>
      </c>
      <c r="C3" t="inlineStr">
        <is>
          <t>Khớp, trả nhiều lần</t>
        </is>
      </c>
      <c r="D3" t="inlineStr">
        <is>
          <t>Hai lần chuyển cùng HĐ 218, tổng 55.000.000</t>
        </is>
      </c>
    </row>
    <row r="4">
      <c r="A4" t="inlineStr">
        <is>
          <t>S03</t>
        </is>
      </c>
      <c r="B4" t="inlineStr">
        <is>
          <t>B03, B04</t>
        </is>
      </c>
      <c r="C4" t="inlineStr">
        <is>
          <t>Khớp, một lần trả hai HĐ</t>
        </is>
      </c>
      <c r="D4" t="inlineStr">
        <is>
          <t>Một dòng sao kê cho HĐ 220 và 221</t>
        </is>
      </c>
    </row>
    <row r="5">
      <c r="A5" t="inlineStr">
        <is>
          <t>S04</t>
        </is>
      </c>
      <c r="B5" t="inlineStr">
        <is>
          <t>B05</t>
        </is>
      </c>
      <c r="C5" t="inlineStr">
        <is>
          <t>Khớp</t>
        </is>
      </c>
      <c r="D5" t="inlineStr"/>
    </row>
    <row r="6">
      <c r="A6" t="inlineStr">
        <is>
          <t>S07</t>
        </is>
      </c>
      <c r="B6" t="inlineStr">
        <is>
          <t>B06</t>
        </is>
      </c>
      <c r="C6" t="inlineStr">
        <is>
          <t>Lệch số tiền</t>
        </is>
      </c>
      <c r="D6" t="inlineStr">
        <is>
          <t>Sao kê thiếu 11.000 so với HĐ; hỏi khách hay ngân hàng trừ phí</t>
        </is>
      </c>
    </row>
    <row r="7">
      <c r="A7" t="inlineStr">
        <is>
          <t>S08</t>
        </is>
      </c>
      <c r="B7" t="inlineStr">
        <is>
          <t>B07</t>
        </is>
      </c>
      <c r="C7" t="inlineStr">
        <is>
          <t>Khớp</t>
        </is>
      </c>
      <c r="D7" t="inlineStr"/>
    </row>
    <row r="8">
      <c r="A8" t="inlineStr">
        <is>
          <t>S09</t>
        </is>
      </c>
      <c r="B8" t="inlineStr">
        <is>
          <t>B08</t>
        </is>
      </c>
      <c r="C8" t="inlineStr">
        <is>
          <t>Khớp</t>
        </is>
      </c>
      <c r="D8" t="inlineStr"/>
    </row>
    <row r="9">
      <c r="A9" t="inlineStr">
        <is>
          <t>S11</t>
        </is>
      </c>
      <c r="B9" t="inlineStr">
        <is>
          <t>B09</t>
        </is>
      </c>
      <c r="C9" t="inlineStr">
        <is>
          <t>Khớp</t>
        </is>
      </c>
      <c r="D9" t="inlineStr">
        <is>
          <t>Nội dung viết khác dạng mã nhưng cùng KH và HĐ</t>
        </is>
      </c>
    </row>
    <row r="11">
      <c r="A11" s="1" t="inlineStr">
        <is>
          <t>Dòng</t>
        </is>
      </c>
      <c r="B11" s="1" t="inlineStr">
        <is>
          <t>Chỉ có ở</t>
        </is>
      </c>
      <c r="C11" s="1" t="inlineStr">
        <is>
          <t>Loại</t>
        </is>
      </c>
      <c r="D11" s="1" t="inlineStr">
        <is>
          <t>Việc cần làm</t>
        </is>
      </c>
    </row>
    <row r="12">
      <c r="A12" t="inlineStr">
        <is>
          <t>S05</t>
        </is>
      </c>
      <c r="B12" t="inlineStr">
        <is>
          <t>Chỉ có trên sao kê</t>
        </is>
      </c>
      <c r="C12" t="inlineStr">
        <is>
          <t>Phí ngân hàng</t>
        </is>
      </c>
      <c r="D12" t="inlineStr">
        <is>
          <t>Đề xuất ghi chi phí; chờ người duyệt</t>
        </is>
      </c>
    </row>
    <row r="13">
      <c r="A13" t="inlineStr">
        <is>
          <t>S10</t>
        </is>
      </c>
      <c r="B13" t="inlineStr">
        <is>
          <t>Chỉ có trên sao kê</t>
        </is>
      </c>
      <c r="C13" t="inlineStr">
        <is>
          <t>Chưa rõ</t>
        </is>
      </c>
      <c r="D13" t="inlineStr">
        <is>
          <t>Không mã khách, không số HĐ; không ghép theo số tiền</t>
        </is>
      </c>
    </row>
    <row r="14">
      <c r="A14" t="inlineStr">
        <is>
          <t>S12</t>
        </is>
      </c>
      <c r="B14" t="inlineStr">
        <is>
          <t>Chỉ có trên sao kê</t>
        </is>
      </c>
      <c r="C14" t="inlineStr">
        <is>
          <t>Lãi tiền gửi</t>
        </is>
      </c>
      <c r="D14" t="inlineStr">
        <is>
          <t>Đề xuất ghi thu; chờ người duyệt</t>
        </is>
      </c>
    </row>
    <row r="15">
      <c r="A15" t="inlineStr">
        <is>
          <t>S13</t>
        </is>
      </c>
      <c r="B15" t="inlineStr">
        <is>
          <t>Chỉ có trên sao kê</t>
        </is>
      </c>
      <c r="C15" t="inlineStr">
        <is>
          <t>Phí ngân hàng</t>
        </is>
      </c>
      <c r="D15" t="inlineStr">
        <is>
          <t>Đề xuất ghi chi phí; chờ người duyệt</t>
        </is>
      </c>
    </row>
    <row r="16">
      <c r="A16" t="inlineStr">
        <is>
          <t>B10</t>
        </is>
      </c>
      <c r="B16" t="inlineStr">
        <is>
          <t>Chỉ có trên sổ</t>
        </is>
      </c>
      <c r="C16" t="inlineStr">
        <is>
          <t>Tiền đang chuyển</t>
        </is>
      </c>
      <c r="D16" t="inlineStr">
        <is>
          <t>Kiểm sao kê đầu tháng 10 trước khi kết luận</t>
        </is>
      </c>
    </row>
    <row r="17">
      <c r="A17" t="inlineStr">
        <is>
          <t>B11</t>
        </is>
      </c>
      <c r="B17" t="inlineStr">
        <is>
          <t>Chỉ có trên sổ</t>
        </is>
      </c>
      <c r="C17" t="inlineStr">
        <is>
          <t>Lệnh chi chưa thực hiện</t>
        </is>
      </c>
      <c r="D17" t="inlineStr">
        <is>
          <t>Hỏi người lập lệnh; sổ ghi trước khi tiền đi</t>
        </is>
      </c>
    </row>
    <row r="18">
      <c r="A18" t="inlineStr">
        <is>
          <t>B12</t>
        </is>
      </c>
      <c r="B18" t="inlineStr">
        <is>
          <t>Chỉ có trên sổ</t>
        </is>
      </c>
      <c r="C18" t="inlineStr">
        <is>
          <t>Sổ ghi trùng</t>
        </is>
      </c>
      <c r="D18" t="inlineStr">
        <is>
          <t>Trùng B01 (cùng KH, cùng HĐ, cùng số tiền)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</cols>
  <sheetData>
    <row r="1">
      <c r="A1" s="1" t="inlineStr">
        <is>
          <t>Phép kiểm</t>
        </is>
      </c>
      <c r="B1" s="1" t="inlineStr">
        <is>
          <t>Giá trị</t>
        </is>
      </c>
    </row>
    <row r="2">
      <c r="A2" t="inlineStr">
        <is>
          <t>Số dư đầu kỳ (sổ và sao kê giống nhau)</t>
        </is>
      </c>
      <c r="B2" s="2" t="n">
        <v>120000000</v>
      </c>
    </row>
    <row r="3">
      <c r="A3" t="inlineStr">
        <is>
          <t>Tổng tiền vào theo sao kê</t>
        </is>
      </c>
      <c r="B3" s="2">
        <f>SUMIF(Sao_ke!D:D,"&gt;0")</f>
        <v/>
      </c>
    </row>
    <row r="4">
      <c r="A4" t="inlineStr">
        <is>
          <t>Tổng tiền ra theo sao kê</t>
        </is>
      </c>
      <c r="B4" s="2">
        <f>-SUMIF(Sao_ke!D:D,"&lt;0")</f>
        <v/>
      </c>
    </row>
    <row r="5">
      <c r="A5" t="inlineStr">
        <is>
          <t>Số dư cuối theo sao kê</t>
        </is>
      </c>
      <c r="B5" s="2">
        <f>B2+B3-B4</f>
        <v/>
      </c>
    </row>
    <row r="6">
      <c r="A6" t="inlineStr">
        <is>
          <t>Tổng thu theo sổ</t>
        </is>
      </c>
      <c r="B6" s="2">
        <f>SUMIF(So_tien_gui!D:D,"&gt;0")</f>
        <v/>
      </c>
    </row>
    <row r="7">
      <c r="A7" t="inlineStr">
        <is>
          <t>Tổng chi theo sổ</t>
        </is>
      </c>
      <c r="B7" s="2">
        <f>-SUMIF(So_tien_gui!D:D,"&lt;0")</f>
        <v/>
      </c>
    </row>
    <row r="8">
      <c r="A8" t="inlineStr">
        <is>
          <t>Số dư cuối theo sổ</t>
        </is>
      </c>
      <c r="B8" s="2">
        <f>B2+B6-B7</f>
        <v/>
      </c>
    </row>
    <row r="9">
      <c r="A9" t="inlineStr">
        <is>
          <t>Dòng chỉ có ở sổ, cộng ròng (B10, B11, B12)</t>
        </is>
      </c>
      <c r="B9" s="2">
        <f>SUMIF(So_tien_gui!A:A,"B10",So_tien_gui!D:D)+SUMIF(So_tien_gui!A:A,"B11",So_tien_gui!D:D)+SUMIF(So_tien_gui!A:A,"B12",So_tien_gui!D:D)</f>
        <v/>
      </c>
    </row>
    <row r="10">
      <c r="A10" t="inlineStr">
        <is>
          <t>Dòng chỉ có ở sao kê, cộng ròng (S05, S10, S12, S13)</t>
        </is>
      </c>
      <c r="B10" s="2">
        <f>SUMIF(Sao_ke!A:A,"S05",Sao_ke!D:D)+SUMIF(Sao_ke!A:A,"S10",Sao_ke!D:D)+SUMIF(Sao_ke!A:A,"S12",Sao_ke!D:D)+SUMIF(Sao_ke!A:A,"S13",Sao_ke!D:D)</f>
        <v/>
      </c>
    </row>
    <row r="11">
      <c r="A11" t="inlineStr">
        <is>
          <t>Lệch trong cặp đã ghép (S07 - B06)</t>
        </is>
      </c>
      <c r="B11" s="2">
        <f>SUMIF(Sao_ke!A:A,"S07",Sao_ke!D:D)-SUMIF(So_tien_gui!A:A,"B06",So_tien_gui!D:D)</f>
        <v/>
      </c>
    </row>
    <row r="12">
      <c r="A12" t="inlineStr">
        <is>
          <t>Số dư sổ sau điều chỉnh</t>
        </is>
      </c>
      <c r="B12" s="2">
        <f>B8-B9+B10+B11</f>
        <v/>
      </c>
    </row>
    <row r="13">
      <c r="A13" t="inlineStr">
        <is>
          <t>Khớp số dư sao kê?</t>
        </is>
      </c>
      <c r="B13" s="2">
        <f>IF(B12=B5,"Khớp","Chưa khớp")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2026-10-05T16:37:24Z</dcterms:created>
  <dcterms:modified xmlns:dcterms="http://purl.org/dc/terms/" xmlns:xsi="http://www.w3.org/2001/XMLSchema-instance" xsi:type="dcterms:W3CDTF">2026-10-05T16:37:24Z</dcterms:modified>
</cp:coreProperties>
</file>